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2375" windowHeight="10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5" i="1"/>
  <c r="C34"/>
  <c r="C33"/>
  <c r="C32"/>
  <c r="C31"/>
  <c r="C30"/>
  <c r="C29"/>
  <c r="O5"/>
  <c r="O6" s="1"/>
  <c r="O7" s="1"/>
  <c r="C28"/>
  <c r="C27"/>
  <c r="O26"/>
  <c r="C26"/>
  <c r="C2"/>
  <c r="C3"/>
  <c r="C4"/>
  <c r="C5"/>
  <c r="C6"/>
  <c r="C7"/>
  <c r="C8"/>
  <c r="C9"/>
  <c r="C10"/>
  <c r="C11"/>
  <c r="C12"/>
  <c r="C13"/>
  <c r="C14"/>
  <c r="C15"/>
  <c r="C16"/>
  <c r="C17"/>
  <c r="C25"/>
  <c r="C24"/>
  <c r="C23"/>
  <c r="C22"/>
  <c r="C21"/>
  <c r="C20"/>
  <c r="C19"/>
  <c r="C18"/>
  <c r="O11" l="1"/>
  <c r="O12" s="1"/>
  <c r="O13" s="1"/>
  <c r="O14" s="1"/>
  <c r="O17" l="1"/>
  <c r="O18" s="1"/>
  <c r="O21" s="1"/>
  <c r="O22" s="1"/>
  <c r="O25"/>
  <c r="O24" s="1"/>
</calcChain>
</file>

<file path=xl/sharedStrings.xml><?xml version="1.0" encoding="utf-8"?>
<sst xmlns="http://schemas.openxmlformats.org/spreadsheetml/2006/main" count="20" uniqueCount="19">
  <si>
    <t>Time</t>
  </si>
  <si>
    <t>Number</t>
  </si>
  <si>
    <t>percent per day</t>
  </si>
  <si>
    <t>percent per hour</t>
  </si>
  <si>
    <t>ticks per day</t>
  </si>
  <si>
    <t>ticks per hour</t>
  </si>
  <si>
    <t>percent per minute</t>
  </si>
  <si>
    <t>minutes per percent</t>
  </si>
  <si>
    <t>ticks per minute</t>
  </si>
  <si>
    <t>minutes per tick</t>
  </si>
  <si>
    <t>ticks left</t>
  </si>
  <si>
    <t>minutes remain</t>
  </si>
  <si>
    <t>hours remain</t>
  </si>
  <si>
    <t>End</t>
  </si>
  <si>
    <t>Percentage</t>
  </si>
  <si>
    <t>Hours Remain</t>
  </si>
  <si>
    <t>Now</t>
  </si>
  <si>
    <t>Hours Passed</t>
  </si>
  <si>
    <t>Estimated Start Time</t>
  </si>
</sst>
</file>

<file path=xl/styles.xml><?xml version="1.0" encoding="utf-8"?>
<styleSheet xmlns="http://schemas.openxmlformats.org/spreadsheetml/2006/main">
  <numFmts count="3">
    <numFmt numFmtId="164" formatCode="0.00000000"/>
    <numFmt numFmtId="165" formatCode="0.000"/>
    <numFmt numFmtId="166" formatCode="m/d/yy\ h:mm;@"/>
  </numFmts>
  <fonts count="3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2">
    <xf numFmtId="0" fontId="0" fillId="0" borderId="0" xfId="0"/>
    <xf numFmtId="22" fontId="0" fillId="0" borderId="0" xfId="0" applyNumberFormat="1"/>
    <xf numFmtId="20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2" fillId="3" borderId="1" xfId="2" applyNumberFormat="1"/>
    <xf numFmtId="0" fontId="2" fillId="3" borderId="1" xfId="2"/>
    <xf numFmtId="0" fontId="1" fillId="2" borderId="0" xfId="1"/>
    <xf numFmtId="165" fontId="1" fillId="2" borderId="0" xfId="1" applyNumberFormat="1"/>
    <xf numFmtId="166" fontId="1" fillId="2" borderId="0" xfId="1" applyNumberFormat="1"/>
  </cellXfs>
  <cellStyles count="3">
    <cellStyle name="Good" xfId="1" builtinId="26"/>
    <cellStyle name="Input" xfId="2" builtinId="20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1352721310982373E-2"/>
          <c:y val="3.0165218709363499E-2"/>
          <c:w val="0.82586392317006219"/>
          <c:h val="0.83599135214481335"/>
        </c:manualLayout>
      </c:layout>
      <c:scatterChart>
        <c:scatterStyle val="lineMarker"/>
        <c:ser>
          <c:idx val="0"/>
          <c:order val="0"/>
          <c:tx>
            <c:strRef>
              <c:f>Sheet1!$B$1</c:f>
              <c:strCache>
                <c:ptCount val="1"/>
                <c:pt idx="0">
                  <c:v>Number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</c:spPr>
          </c:marker>
          <c:trendline>
            <c:trendlineType val="linear"/>
            <c:forward val="10"/>
            <c:backward val="10"/>
            <c:dispRSqr val="1"/>
            <c:dispEq val="1"/>
            <c:trendlineLbl>
              <c:layout>
                <c:manualLayout>
                  <c:x val="-0.29739262534876615"/>
                  <c:y val="6.3089454243751512E-3"/>
                </c:manualLayout>
              </c:layout>
              <c:numFmt formatCode="#,##0.00000000000000000000" sourceLinked="0"/>
            </c:trendlineLbl>
          </c:trendline>
          <c:xVal>
            <c:numRef>
              <c:f>Sheet1!$A$2:$A$90</c:f>
              <c:numCache>
                <c:formatCode>m/d/yy\ h:mm;@</c:formatCode>
                <c:ptCount val="89"/>
                <c:pt idx="0">
                  <c:v>40240.57708333333</c:v>
                </c:pt>
                <c:pt idx="1">
                  <c:v>40240.715277777781</c:v>
                </c:pt>
                <c:pt idx="2">
                  <c:v>40240.760416666664</c:v>
                </c:pt>
                <c:pt idx="3">
                  <c:v>40240.863888888889</c:v>
                </c:pt>
                <c:pt idx="4">
                  <c:v>40240.890972222223</c:v>
                </c:pt>
                <c:pt idx="5">
                  <c:v>40240.945833333331</c:v>
                </c:pt>
                <c:pt idx="6">
                  <c:v>40240.995833333334</c:v>
                </c:pt>
                <c:pt idx="7">
                  <c:v>40241.059027777781</c:v>
                </c:pt>
                <c:pt idx="8">
                  <c:v>40241.093055555553</c:v>
                </c:pt>
                <c:pt idx="9">
                  <c:v>40241.229166666664</c:v>
                </c:pt>
                <c:pt idx="10">
                  <c:v>40241.28125</c:v>
                </c:pt>
                <c:pt idx="11">
                  <c:v>40241.305555555555</c:v>
                </c:pt>
                <c:pt idx="12">
                  <c:v>40241.375</c:v>
                </c:pt>
                <c:pt idx="13">
                  <c:v>40241.402777777781</c:v>
                </c:pt>
                <c:pt idx="14">
                  <c:v>40241.465277777781</c:v>
                </c:pt>
                <c:pt idx="15">
                  <c:v>40241.510416666664</c:v>
                </c:pt>
                <c:pt idx="16">
                  <c:v>40241.555555555555</c:v>
                </c:pt>
                <c:pt idx="17">
                  <c:v>40241.612500000003</c:v>
                </c:pt>
                <c:pt idx="18">
                  <c:v>40241.65347222222</c:v>
                </c:pt>
                <c:pt idx="19">
                  <c:v>40241.711111111108</c:v>
                </c:pt>
                <c:pt idx="20">
                  <c:v>40241.776388888888</c:v>
                </c:pt>
                <c:pt idx="21">
                  <c:v>40241.834722222222</c:v>
                </c:pt>
                <c:pt idx="22">
                  <c:v>40241.876388888886</c:v>
                </c:pt>
                <c:pt idx="23">
                  <c:v>40241.929861111108</c:v>
                </c:pt>
                <c:pt idx="24">
                  <c:v>40241.977777777778</c:v>
                </c:pt>
                <c:pt idx="25">
                  <c:v>40242.029166666667</c:v>
                </c:pt>
                <c:pt idx="26">
                  <c:v>40242.090277777781</c:v>
                </c:pt>
                <c:pt idx="27" formatCode="m/d/yyyy\ h:mm">
                  <c:v>40242.12222222222</c:v>
                </c:pt>
                <c:pt idx="28" formatCode="m/d/yyyy\ h:mm">
                  <c:v>40242.191666666666</c:v>
                </c:pt>
                <c:pt idx="29">
                  <c:v>40242.243055555555</c:v>
                </c:pt>
                <c:pt idx="30">
                  <c:v>40242.297222222223</c:v>
                </c:pt>
                <c:pt idx="31">
                  <c:v>40242.34652777778</c:v>
                </c:pt>
                <c:pt idx="32">
                  <c:v>40242.397222222222</c:v>
                </c:pt>
                <c:pt idx="33">
                  <c:v>40242.419444444444</c:v>
                </c:pt>
              </c:numCache>
            </c:numRef>
          </c:xVal>
          <c:yVal>
            <c:numRef>
              <c:f>Sheet1!$C$2:$C$90</c:f>
              <c:numCache>
                <c:formatCode>0.00</c:formatCode>
                <c:ptCount val="89"/>
                <c:pt idx="0">
                  <c:v>50.657894736842103</c:v>
                </c:pt>
                <c:pt idx="1">
                  <c:v>53.94736842105263</c:v>
                </c:pt>
                <c:pt idx="2">
                  <c:v>55.26315789473685</c:v>
                </c:pt>
                <c:pt idx="3">
                  <c:v>57.894736842105267</c:v>
                </c:pt>
                <c:pt idx="4">
                  <c:v>60.526315789473685</c:v>
                </c:pt>
                <c:pt idx="5">
                  <c:v>61.842105263157897</c:v>
                </c:pt>
                <c:pt idx="6">
                  <c:v>63.157894736842103</c:v>
                </c:pt>
                <c:pt idx="7">
                  <c:v>64.473684210526315</c:v>
                </c:pt>
                <c:pt idx="8">
                  <c:v>65.789473684210535</c:v>
                </c:pt>
                <c:pt idx="9">
                  <c:v>68.421052631578945</c:v>
                </c:pt>
                <c:pt idx="10">
                  <c:v>69.73684210526315</c:v>
                </c:pt>
                <c:pt idx="11">
                  <c:v>71.05263157894737</c:v>
                </c:pt>
                <c:pt idx="12">
                  <c:v>72.368421052631575</c:v>
                </c:pt>
                <c:pt idx="13">
                  <c:v>73.68421052631578</c:v>
                </c:pt>
                <c:pt idx="14">
                  <c:v>75</c:v>
                </c:pt>
                <c:pt idx="15">
                  <c:v>76.31578947368422</c:v>
                </c:pt>
                <c:pt idx="16">
                  <c:v>77.631578947368425</c:v>
                </c:pt>
                <c:pt idx="17">
                  <c:v>78.94736842105263</c:v>
                </c:pt>
                <c:pt idx="18">
                  <c:v>80.26315789473685</c:v>
                </c:pt>
                <c:pt idx="19">
                  <c:v>81.578947368421055</c:v>
                </c:pt>
                <c:pt idx="20">
                  <c:v>82.89473684210526</c:v>
                </c:pt>
                <c:pt idx="21">
                  <c:v>84.210526315789465</c:v>
                </c:pt>
                <c:pt idx="22">
                  <c:v>85.526315789473685</c:v>
                </c:pt>
                <c:pt idx="23">
                  <c:v>86.842105263157904</c:v>
                </c:pt>
                <c:pt idx="24">
                  <c:v>88.157894736842096</c:v>
                </c:pt>
                <c:pt idx="25">
                  <c:v>89.473684210526315</c:v>
                </c:pt>
                <c:pt idx="26">
                  <c:v>90.789473684210535</c:v>
                </c:pt>
                <c:pt idx="27">
                  <c:v>92.10526315789474</c:v>
                </c:pt>
                <c:pt idx="28">
                  <c:v>93.421052631578945</c:v>
                </c:pt>
                <c:pt idx="29">
                  <c:v>94.73684210526315</c:v>
                </c:pt>
                <c:pt idx="30">
                  <c:v>96.05263157894737</c:v>
                </c:pt>
                <c:pt idx="31">
                  <c:v>97.368421052631575</c:v>
                </c:pt>
                <c:pt idx="32">
                  <c:v>98.68421052631578</c:v>
                </c:pt>
                <c:pt idx="33">
                  <c:v>100</c:v>
                </c:pt>
              </c:numCache>
            </c:numRef>
          </c:yVal>
        </c:ser>
        <c:axId val="211243008"/>
        <c:axId val="211244544"/>
      </c:scatterChart>
      <c:valAx>
        <c:axId val="211243008"/>
        <c:scaling>
          <c:orientation val="minMax"/>
          <c:max val="40242.75"/>
          <c:min val="40238"/>
        </c:scaling>
        <c:axPos val="b"/>
        <c:numFmt formatCode="m/d/yy\ h:mm;@" sourceLinked="1"/>
        <c:tickLblPos val="nextTo"/>
        <c:txPr>
          <a:bodyPr rot="2460000" vert="horz"/>
          <a:lstStyle/>
          <a:p>
            <a:pPr>
              <a:defRPr/>
            </a:pPr>
            <a:endParaRPr lang="en-US"/>
          </a:p>
        </c:txPr>
        <c:crossAx val="211244544"/>
        <c:crosses val="autoZero"/>
        <c:crossBetween val="midCat"/>
        <c:minorUnit val="4.0000000000000022E-2"/>
      </c:valAx>
      <c:valAx>
        <c:axId val="211244544"/>
        <c:scaling>
          <c:orientation val="minMax"/>
          <c:max val="100"/>
          <c:min val="0"/>
        </c:scaling>
        <c:axPos val="l"/>
        <c:majorGridlines/>
        <c:numFmt formatCode="0.00" sourceLinked="1"/>
        <c:tickLblPos val="nextTo"/>
        <c:crossAx val="211243008"/>
        <c:crosses val="autoZero"/>
        <c:crossBetween val="midCat"/>
        <c:majorUnit val="10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1</xdr:row>
      <xdr:rowOff>47626</xdr:rowOff>
    </xdr:from>
    <xdr:to>
      <xdr:col>13</xdr:col>
      <xdr:colOff>209550</xdr:colOff>
      <xdr:row>34</xdr:row>
      <xdr:rowOff>28576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tabSelected="1" zoomScale="85" zoomScaleNormal="85" workbookViewId="0">
      <selection activeCell="L39" sqref="L39"/>
    </sheetView>
  </sheetViews>
  <sheetFormatPr defaultRowHeight="15"/>
  <cols>
    <col min="1" max="1" width="14.85546875" customWidth="1"/>
    <col min="2" max="2" width="9.140625" customWidth="1"/>
    <col min="3" max="3" width="13" customWidth="1"/>
    <col min="12" max="13" width="13.85546875" bestFit="1" customWidth="1"/>
    <col min="15" max="15" width="14.85546875" bestFit="1" customWidth="1"/>
    <col min="16" max="16" width="19.140625" customWidth="1"/>
  </cols>
  <sheetData>
    <row r="1" spans="1:16">
      <c r="A1" t="s">
        <v>0</v>
      </c>
      <c r="B1" t="s">
        <v>1</v>
      </c>
      <c r="C1" t="s">
        <v>14</v>
      </c>
    </row>
    <row r="2" spans="1:16">
      <c r="A2" s="6">
        <v>40240.57708333333</v>
      </c>
      <c r="B2">
        <v>38.5</v>
      </c>
      <c r="C2" s="3">
        <f t="shared" ref="C2:C23" si="0">B2/76*100</f>
        <v>50.657894736842103</v>
      </c>
      <c r="M2" s="3"/>
    </row>
    <row r="3" spans="1:16">
      <c r="A3" s="6">
        <v>40240.715277777781</v>
      </c>
      <c r="B3">
        <v>41</v>
      </c>
      <c r="C3" s="3">
        <f t="shared" si="0"/>
        <v>53.94736842105263</v>
      </c>
      <c r="L3" s="1"/>
      <c r="M3" s="3"/>
    </row>
    <row r="4" spans="1:16">
      <c r="A4" s="6">
        <v>40240.760416666664</v>
      </c>
      <c r="B4">
        <v>42</v>
      </c>
      <c r="C4" s="3">
        <f t="shared" si="0"/>
        <v>55.26315789473685</v>
      </c>
      <c r="L4" s="1"/>
      <c r="M4" s="3"/>
      <c r="O4" s="8">
        <v>26.390838200000001</v>
      </c>
      <c r="P4" t="s">
        <v>2</v>
      </c>
    </row>
    <row r="5" spans="1:16">
      <c r="A5" s="6">
        <v>40240.863888888889</v>
      </c>
      <c r="B5">
        <v>44</v>
      </c>
      <c r="C5" s="3">
        <f t="shared" si="0"/>
        <v>57.894736842105267</v>
      </c>
      <c r="M5" s="3"/>
      <c r="O5" s="4">
        <f>O4/24</f>
        <v>1.0996182583333334</v>
      </c>
      <c r="P5" t="s">
        <v>3</v>
      </c>
    </row>
    <row r="6" spans="1:16">
      <c r="A6" s="6">
        <v>40240.890972222223</v>
      </c>
      <c r="B6">
        <v>46</v>
      </c>
      <c r="C6" s="3">
        <f t="shared" si="0"/>
        <v>60.526315789473685</v>
      </c>
      <c r="M6" s="3"/>
      <c r="O6" s="4">
        <f>O5/60</f>
        <v>1.8326970972222224E-2</v>
      </c>
      <c r="P6" t="s">
        <v>6</v>
      </c>
    </row>
    <row r="7" spans="1:16">
      <c r="A7" s="6">
        <v>40240.945833333331</v>
      </c>
      <c r="B7">
        <v>47</v>
      </c>
      <c r="C7" s="3">
        <f t="shared" si="0"/>
        <v>61.842105263157897</v>
      </c>
      <c r="O7">
        <f>1/O6</f>
        <v>54.564390455775666</v>
      </c>
      <c r="P7" t="s">
        <v>7</v>
      </c>
    </row>
    <row r="8" spans="1:16">
      <c r="A8" s="6">
        <v>40240.995833333334</v>
      </c>
      <c r="B8">
        <v>48</v>
      </c>
      <c r="C8" s="3">
        <f t="shared" si="0"/>
        <v>63.157894736842103</v>
      </c>
    </row>
    <row r="9" spans="1:16">
      <c r="A9" s="6">
        <v>40241.059027777781</v>
      </c>
      <c r="B9">
        <v>49</v>
      </c>
      <c r="C9" s="3">
        <f t="shared" si="0"/>
        <v>64.473684210526315</v>
      </c>
    </row>
    <row r="10" spans="1:16">
      <c r="A10" s="6">
        <v>40241.093055555553</v>
      </c>
      <c r="B10">
        <v>50</v>
      </c>
      <c r="C10" s="3">
        <f t="shared" si="0"/>
        <v>65.789473684210535</v>
      </c>
    </row>
    <row r="11" spans="1:16">
      <c r="A11" s="6">
        <v>40241.229166666664</v>
      </c>
      <c r="B11">
        <v>52</v>
      </c>
      <c r="C11" s="3">
        <f t="shared" si="0"/>
        <v>68.421052631578945</v>
      </c>
      <c r="O11">
        <f>O4/100*76</f>
        <v>20.057037032</v>
      </c>
      <c r="P11" t="s">
        <v>4</v>
      </c>
    </row>
    <row r="12" spans="1:16">
      <c r="A12" s="6">
        <v>40241.28125</v>
      </c>
      <c r="B12">
        <v>53</v>
      </c>
      <c r="C12" s="3">
        <f t="shared" si="0"/>
        <v>69.73684210526315</v>
      </c>
      <c r="O12">
        <f>O11/24</f>
        <v>0.83570987633333338</v>
      </c>
      <c r="P12" t="s">
        <v>5</v>
      </c>
    </row>
    <row r="13" spans="1:16">
      <c r="A13" s="6">
        <v>40241.305555555555</v>
      </c>
      <c r="B13">
        <v>54</v>
      </c>
      <c r="C13" s="3">
        <f t="shared" si="0"/>
        <v>71.05263157894737</v>
      </c>
      <c r="O13" s="4">
        <f>O12/60</f>
        <v>1.392849793888889E-2</v>
      </c>
      <c r="P13" t="s">
        <v>8</v>
      </c>
    </row>
    <row r="14" spans="1:16">
      <c r="A14" s="6">
        <v>40241.375</v>
      </c>
      <c r="B14">
        <v>55</v>
      </c>
      <c r="C14" s="3">
        <f t="shared" si="0"/>
        <v>72.368421052631575</v>
      </c>
      <c r="O14" s="9">
        <f>1/O13</f>
        <v>71.795250599704829</v>
      </c>
      <c r="P14" t="s">
        <v>9</v>
      </c>
    </row>
    <row r="15" spans="1:16">
      <c r="A15" s="6">
        <v>40241.402777777781</v>
      </c>
      <c r="B15">
        <v>56</v>
      </c>
      <c r="C15" s="3">
        <f t="shared" si="0"/>
        <v>73.68421052631578</v>
      </c>
    </row>
    <row r="16" spans="1:16">
      <c r="A16" s="6">
        <v>40241.465277777781</v>
      </c>
      <c r="B16">
        <v>57</v>
      </c>
      <c r="C16" s="3">
        <f t="shared" si="0"/>
        <v>75</v>
      </c>
      <c r="O16" s="8">
        <v>0</v>
      </c>
      <c r="P16" t="s">
        <v>10</v>
      </c>
    </row>
    <row r="17" spans="1:16">
      <c r="A17" s="6">
        <v>40241.510416666664</v>
      </c>
      <c r="B17">
        <v>58</v>
      </c>
      <c r="C17" s="3">
        <f t="shared" si="0"/>
        <v>76.31578947368422</v>
      </c>
      <c r="O17">
        <f>O14*O16</f>
        <v>0</v>
      </c>
      <c r="P17" t="s">
        <v>11</v>
      </c>
    </row>
    <row r="18" spans="1:16">
      <c r="A18" s="6">
        <v>40241.555555555555</v>
      </c>
      <c r="B18">
        <v>59</v>
      </c>
      <c r="C18" s="3">
        <f t="shared" si="0"/>
        <v>77.631578947368425</v>
      </c>
      <c r="O18">
        <f>O17/60</f>
        <v>0</v>
      </c>
      <c r="P18" t="s">
        <v>12</v>
      </c>
    </row>
    <row r="19" spans="1:16">
      <c r="A19" s="6">
        <v>40241.612500000003</v>
      </c>
      <c r="B19">
        <v>60</v>
      </c>
      <c r="C19" s="3">
        <f t="shared" si="0"/>
        <v>78.94736842105263</v>
      </c>
    </row>
    <row r="20" spans="1:16">
      <c r="A20" s="6">
        <v>40241.65347222222</v>
      </c>
      <c r="B20">
        <v>61</v>
      </c>
      <c r="C20" s="3">
        <f t="shared" si="0"/>
        <v>80.26315789473685</v>
      </c>
      <c r="O20" s="7">
        <v>40242.429166666669</v>
      </c>
      <c r="P20" s="3" t="s">
        <v>16</v>
      </c>
    </row>
    <row r="21" spans="1:16">
      <c r="A21" s="6">
        <v>40241.711111111108</v>
      </c>
      <c r="B21">
        <v>62</v>
      </c>
      <c r="C21" s="3">
        <f t="shared" si="0"/>
        <v>81.578947368421055</v>
      </c>
      <c r="O21" s="10">
        <f>O18</f>
        <v>0</v>
      </c>
      <c r="P21" t="s">
        <v>15</v>
      </c>
    </row>
    <row r="22" spans="1:16">
      <c r="A22" s="6">
        <v>40241.776388888888</v>
      </c>
      <c r="B22">
        <v>63</v>
      </c>
      <c r="C22" s="3">
        <f t="shared" si="0"/>
        <v>82.89473684210526</v>
      </c>
      <c r="O22" s="11">
        <f>O20+O21/24</f>
        <v>40242.429166666669</v>
      </c>
      <c r="P22" t="s">
        <v>13</v>
      </c>
    </row>
    <row r="23" spans="1:16">
      <c r="A23" s="6">
        <v>40241.834722222222</v>
      </c>
      <c r="B23">
        <v>64</v>
      </c>
      <c r="C23" s="3">
        <f t="shared" si="0"/>
        <v>84.210526315789465</v>
      </c>
      <c r="O23" s="2"/>
    </row>
    <row r="24" spans="1:16">
      <c r="A24" s="6">
        <v>40241.876388888886</v>
      </c>
      <c r="B24">
        <v>65</v>
      </c>
      <c r="C24" s="3">
        <f>B24/76*100</f>
        <v>85.526315789473685</v>
      </c>
      <c r="O24" s="11">
        <f>O26-O25/24</f>
        <v>40238.639972885016</v>
      </c>
      <c r="P24" t="s">
        <v>18</v>
      </c>
    </row>
    <row r="25" spans="1:16">
      <c r="A25" s="6">
        <v>40241.929861111108</v>
      </c>
      <c r="B25">
        <v>66</v>
      </c>
      <c r="C25" s="3">
        <f>B25/76*100</f>
        <v>86.842105263157904</v>
      </c>
      <c r="O25" s="5">
        <f>((76-O16)*O14)/60</f>
        <v>90.940650759626124</v>
      </c>
      <c r="P25" t="s">
        <v>17</v>
      </c>
    </row>
    <row r="26" spans="1:16">
      <c r="A26" s="6">
        <v>40241.977777777778</v>
      </c>
      <c r="B26">
        <v>67</v>
      </c>
      <c r="C26" s="3">
        <f>B26/76*100</f>
        <v>88.157894736842096</v>
      </c>
      <c r="O26" s="6">
        <f>O20</f>
        <v>40242.429166666669</v>
      </c>
      <c r="P26" t="s">
        <v>16</v>
      </c>
    </row>
    <row r="27" spans="1:16">
      <c r="A27" s="6">
        <v>40242.029166666667</v>
      </c>
      <c r="B27">
        <v>68</v>
      </c>
      <c r="C27" s="3">
        <f>B27/76*100</f>
        <v>89.473684210526315</v>
      </c>
    </row>
    <row r="28" spans="1:16">
      <c r="A28" s="6">
        <v>40242.090277777781</v>
      </c>
      <c r="B28">
        <v>69</v>
      </c>
      <c r="C28" s="3">
        <f>B28/76*100</f>
        <v>90.789473684210535</v>
      </c>
    </row>
    <row r="29" spans="1:16">
      <c r="A29" s="1">
        <v>40242.12222222222</v>
      </c>
      <c r="B29">
        <v>70</v>
      </c>
      <c r="C29" s="3">
        <f>B29/76*100</f>
        <v>92.10526315789474</v>
      </c>
    </row>
    <row r="30" spans="1:16">
      <c r="A30" s="1">
        <v>40242.191666666666</v>
      </c>
      <c r="B30">
        <v>71</v>
      </c>
      <c r="C30" s="3">
        <f>B30/76*100</f>
        <v>93.421052631578945</v>
      </c>
    </row>
    <row r="31" spans="1:16">
      <c r="A31" s="6">
        <v>40242.243055555555</v>
      </c>
      <c r="B31">
        <v>72</v>
      </c>
      <c r="C31" s="3">
        <f>B31/76*100</f>
        <v>94.73684210526315</v>
      </c>
    </row>
    <row r="32" spans="1:16">
      <c r="A32" s="6">
        <v>40242.297222222223</v>
      </c>
      <c r="B32">
        <v>73</v>
      </c>
      <c r="C32" s="3">
        <f>B32/76*100</f>
        <v>96.05263157894737</v>
      </c>
    </row>
    <row r="33" spans="1:3">
      <c r="A33" s="6">
        <v>40242.34652777778</v>
      </c>
      <c r="B33">
        <v>74</v>
      </c>
      <c r="C33" s="3">
        <f>B33/76*100</f>
        <v>97.368421052631575</v>
      </c>
    </row>
    <row r="34" spans="1:3">
      <c r="A34" s="6">
        <v>40242.397222222222</v>
      </c>
      <c r="B34">
        <v>75</v>
      </c>
      <c r="C34" s="3">
        <f>B34/76*100</f>
        <v>98.68421052631578</v>
      </c>
    </row>
    <row r="35" spans="1:3">
      <c r="A35" s="6">
        <v>40242.419444444444</v>
      </c>
      <c r="B35">
        <v>76</v>
      </c>
      <c r="C35" s="3">
        <f>B35/76*100</f>
        <v>100</v>
      </c>
    </row>
    <row r="36" spans="1:3">
      <c r="A36" s="6"/>
    </row>
    <row r="37" spans="1:3">
      <c r="A37" s="6"/>
    </row>
    <row r="38" spans="1:3">
      <c r="A38" s="6"/>
    </row>
    <row r="39" spans="1:3">
      <c r="A39" s="6"/>
    </row>
    <row r="40" spans="1:3">
      <c r="A40" s="1"/>
    </row>
    <row r="41" spans="1:3">
      <c r="A41" s="1"/>
    </row>
    <row r="42" spans="1:3">
      <c r="A42" s="1"/>
    </row>
    <row r="43" spans="1:3">
      <c r="A43" s="1"/>
    </row>
    <row r="44" spans="1:3">
      <c r="A44" s="1"/>
    </row>
    <row r="45" spans="1:3">
      <c r="A45" s="1"/>
    </row>
    <row r="46" spans="1:3">
      <c r="A46" s="1"/>
    </row>
    <row r="47" spans="1:3">
      <c r="A47" s="1"/>
    </row>
    <row r="48" spans="1:3">
      <c r="A48" s="1"/>
    </row>
  </sheetData>
  <sortState ref="A3:C27">
    <sortCondition ref="A2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P48"/>
  <sheetViews>
    <sheetView workbookViewId="0">
      <selection activeCell="C28" sqref="A1:XFD1048576"/>
    </sheetView>
  </sheetViews>
  <sheetFormatPr defaultRowHeight="15"/>
  <cols>
    <col min="1" max="1" width="13.85546875" bestFit="1" customWidth="1"/>
    <col min="2" max="2" width="9.140625" customWidth="1"/>
    <col min="3" max="3" width="13" customWidth="1"/>
    <col min="12" max="13" width="13.85546875" bestFit="1" customWidth="1"/>
    <col min="15" max="15" width="12.7109375" bestFit="1" customWidth="1"/>
    <col min="16" max="16" width="19.140625" customWidth="1"/>
  </cols>
  <sheetData>
    <row r="2" spans="1:15">
      <c r="A2" s="1"/>
      <c r="C2" s="3"/>
      <c r="M2" s="3"/>
    </row>
    <row r="3" spans="1:15">
      <c r="A3" s="1"/>
      <c r="C3" s="3"/>
      <c r="L3" s="1"/>
      <c r="M3" s="3"/>
    </row>
    <row r="4" spans="1:15">
      <c r="A4" s="1"/>
      <c r="C4" s="3"/>
      <c r="L4" s="1"/>
      <c r="M4" s="3"/>
    </row>
    <row r="5" spans="1:15">
      <c r="A5" s="1"/>
      <c r="C5" s="3"/>
      <c r="M5" s="3"/>
      <c r="O5" s="4"/>
    </row>
    <row r="6" spans="1:15">
      <c r="A6" s="1"/>
      <c r="C6" s="3"/>
      <c r="M6" s="3"/>
      <c r="O6" s="4"/>
    </row>
    <row r="7" spans="1:15">
      <c r="A7" s="1"/>
      <c r="C7" s="3"/>
    </row>
    <row r="8" spans="1:15">
      <c r="A8" s="1"/>
      <c r="C8" s="3"/>
    </row>
    <row r="9" spans="1:15">
      <c r="A9" s="1"/>
      <c r="C9" s="3"/>
    </row>
    <row r="10" spans="1:15">
      <c r="A10" s="1"/>
      <c r="C10" s="3"/>
    </row>
    <row r="11" spans="1:15">
      <c r="A11" s="1"/>
      <c r="C11" s="3"/>
    </row>
    <row r="12" spans="1:15">
      <c r="A12" s="1"/>
      <c r="C12" s="3"/>
    </row>
    <row r="13" spans="1:15">
      <c r="A13" s="1"/>
      <c r="C13" s="3"/>
      <c r="O13" s="4"/>
    </row>
    <row r="14" spans="1:15">
      <c r="A14" s="1"/>
      <c r="C14" s="3"/>
    </row>
    <row r="15" spans="1:15">
      <c r="A15" s="1"/>
      <c r="C15" s="3"/>
    </row>
    <row r="16" spans="1:15">
      <c r="A16" s="1"/>
      <c r="C16" s="3"/>
    </row>
    <row r="17" spans="1:16">
      <c r="A17" s="1"/>
      <c r="C17" s="3"/>
    </row>
    <row r="18" spans="1:16">
      <c r="A18" s="1"/>
      <c r="C18" s="3"/>
    </row>
    <row r="19" spans="1:16">
      <c r="A19" s="1"/>
      <c r="C19" s="3"/>
    </row>
    <row r="20" spans="1:16">
      <c r="A20" s="1"/>
      <c r="C20" s="3"/>
      <c r="O20" s="2"/>
      <c r="P20" s="3"/>
    </row>
    <row r="21" spans="1:16">
      <c r="A21" s="1"/>
      <c r="C21" s="3"/>
      <c r="O21" s="5"/>
    </row>
    <row r="22" spans="1:16">
      <c r="A22" s="1"/>
      <c r="C22" s="3"/>
      <c r="O22" s="2"/>
    </row>
    <row r="23" spans="1:16">
      <c r="A23" s="1"/>
      <c r="C23" s="3"/>
      <c r="O23" s="2"/>
    </row>
    <row r="24" spans="1:16">
      <c r="A24" s="1"/>
      <c r="C24" s="3"/>
    </row>
    <row r="25" spans="1:16">
      <c r="A25" s="1"/>
      <c r="C25" s="3"/>
    </row>
    <row r="26" spans="1:16">
      <c r="A26" s="1"/>
      <c r="C26" s="3"/>
    </row>
    <row r="27" spans="1:16">
      <c r="A27" s="1"/>
      <c r="C27" s="3"/>
    </row>
    <row r="28" spans="1:16">
      <c r="A28" s="1"/>
    </row>
    <row r="29" spans="1:16">
      <c r="A29" s="1"/>
    </row>
    <row r="30" spans="1:16">
      <c r="A30" s="1"/>
    </row>
    <row r="31" spans="1:16">
      <c r="A31" s="1"/>
    </row>
    <row r="32" spans="1:16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P54"/>
  <sheetViews>
    <sheetView workbookViewId="0">
      <selection activeCell="A35" sqref="A35"/>
    </sheetView>
  </sheetViews>
  <sheetFormatPr defaultRowHeight="15"/>
  <cols>
    <col min="1" max="1" width="14.85546875" customWidth="1"/>
    <col min="2" max="2" width="9.140625" customWidth="1"/>
    <col min="3" max="3" width="13" customWidth="1"/>
    <col min="12" max="13" width="13.85546875" bestFit="1" customWidth="1"/>
    <col min="15" max="15" width="14.85546875" bestFit="1" customWidth="1"/>
    <col min="16" max="16" width="19.140625" customWidth="1"/>
  </cols>
  <sheetData>
    <row r="2" spans="1:15">
      <c r="A2" s="6"/>
      <c r="C2" s="3"/>
      <c r="M2" s="3"/>
    </row>
    <row r="3" spans="1:15">
      <c r="A3" s="6"/>
      <c r="C3" s="3"/>
      <c r="L3" s="1"/>
      <c r="M3" s="3"/>
    </row>
    <row r="4" spans="1:15">
      <c r="A4" s="6"/>
      <c r="C4" s="3"/>
      <c r="L4" s="1"/>
      <c r="M4" s="3"/>
    </row>
    <row r="5" spans="1:15">
      <c r="A5" s="6"/>
      <c r="C5" s="3"/>
      <c r="M5" s="3"/>
      <c r="O5" s="4"/>
    </row>
    <row r="6" spans="1:15">
      <c r="A6" s="6"/>
      <c r="C6" s="3"/>
      <c r="M6" s="3"/>
      <c r="O6" s="4"/>
    </row>
    <row r="7" spans="1:15">
      <c r="A7" s="6"/>
      <c r="C7" s="3"/>
    </row>
    <row r="8" spans="1:15">
      <c r="A8" s="6"/>
      <c r="C8" s="3"/>
    </row>
    <row r="9" spans="1:15">
      <c r="A9" s="6"/>
      <c r="C9" s="3"/>
    </row>
    <row r="10" spans="1:15">
      <c r="A10" s="6"/>
      <c r="C10" s="3"/>
    </row>
    <row r="11" spans="1:15">
      <c r="A11" s="6"/>
      <c r="C11" s="3"/>
    </row>
    <row r="12" spans="1:15">
      <c r="A12" s="6"/>
      <c r="C12" s="3"/>
    </row>
    <row r="13" spans="1:15">
      <c r="A13" s="6"/>
      <c r="C13" s="3"/>
      <c r="O13" s="4"/>
    </row>
    <row r="14" spans="1:15">
      <c r="A14" s="6"/>
      <c r="C14" s="3"/>
    </row>
    <row r="15" spans="1:15">
      <c r="A15" s="6"/>
      <c r="C15" s="3"/>
    </row>
    <row r="16" spans="1:15">
      <c r="A16" s="6"/>
      <c r="C16" s="3"/>
    </row>
    <row r="17" spans="1:16">
      <c r="A17" s="6"/>
      <c r="C17" s="3"/>
    </row>
    <row r="18" spans="1:16">
      <c r="A18" s="6"/>
      <c r="C18" s="3"/>
    </row>
    <row r="19" spans="1:16">
      <c r="A19" s="6"/>
      <c r="C19" s="3"/>
    </row>
    <row r="20" spans="1:16">
      <c r="A20" s="6"/>
      <c r="C20" s="3"/>
      <c r="O20" s="6"/>
      <c r="P20" s="3"/>
    </row>
    <row r="21" spans="1:16">
      <c r="A21" s="6"/>
      <c r="C21" s="3"/>
      <c r="O21" s="5"/>
    </row>
    <row r="22" spans="1:16">
      <c r="A22" s="6"/>
      <c r="C22" s="3"/>
      <c r="O22" s="6"/>
    </row>
    <row r="23" spans="1:16">
      <c r="A23" s="6"/>
      <c r="C23" s="3"/>
      <c r="O23" s="2"/>
    </row>
    <row r="24" spans="1:16">
      <c r="A24" s="6"/>
      <c r="C24" s="3"/>
      <c r="O24" s="6"/>
    </row>
    <row r="25" spans="1:16">
      <c r="A25" s="6"/>
      <c r="C25" s="3"/>
      <c r="O25" s="5"/>
    </row>
    <row r="26" spans="1:16">
      <c r="A26" s="6"/>
      <c r="C26" s="3"/>
      <c r="O26" s="6"/>
    </row>
    <row r="27" spans="1:16">
      <c r="A27" s="6"/>
      <c r="C27" s="3"/>
    </row>
    <row r="28" spans="1:16">
      <c r="A28" s="6"/>
    </row>
    <row r="29" spans="1:16">
      <c r="A29" s="6"/>
    </row>
    <row r="30" spans="1:16">
      <c r="A30" s="6"/>
    </row>
    <row r="31" spans="1:16">
      <c r="A31" s="6"/>
    </row>
    <row r="32" spans="1:16">
      <c r="A32" s="6"/>
    </row>
    <row r="33" spans="1:1">
      <c r="A33" s="6"/>
    </row>
    <row r="34" spans="1:1">
      <c r="A34" s="6"/>
    </row>
    <row r="35" spans="1:1">
      <c r="A35" s="6"/>
    </row>
    <row r="36" spans="1:1">
      <c r="A36" s="6"/>
    </row>
    <row r="37" spans="1:1">
      <c r="A37" s="6"/>
    </row>
    <row r="38" spans="1:1">
      <c r="A38" s="6"/>
    </row>
    <row r="39" spans="1:1">
      <c r="A39" s="6"/>
    </row>
    <row r="40" spans="1:1">
      <c r="A40" s="6"/>
    </row>
    <row r="41" spans="1:1">
      <c r="A41" s="6"/>
    </row>
    <row r="42" spans="1:1">
      <c r="A42" s="6"/>
    </row>
    <row r="43" spans="1:1">
      <c r="A43" s="6"/>
    </row>
    <row r="44" spans="1:1">
      <c r="A44" s="6"/>
    </row>
    <row r="45" spans="1:1">
      <c r="A45" s="6"/>
    </row>
    <row r="46" spans="1:1">
      <c r="A46" s="6"/>
    </row>
    <row r="47" spans="1:1">
      <c r="A47" s="6"/>
    </row>
    <row r="48" spans="1:1">
      <c r="A48" s="6"/>
    </row>
    <row r="49" spans="1:1">
      <c r="A49" s="6"/>
    </row>
    <row r="50" spans="1:1">
      <c r="A50" s="6"/>
    </row>
    <row r="51" spans="1:1">
      <c r="A51" s="6"/>
    </row>
    <row r="52" spans="1:1">
      <c r="A52" s="6"/>
    </row>
    <row r="53" spans="1:1">
      <c r="A53" s="6"/>
    </row>
    <row r="54" spans="1:1">
      <c r="A5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Voltas</cp:lastModifiedBy>
  <dcterms:created xsi:type="dcterms:W3CDTF">2010-03-05T06:05:19Z</dcterms:created>
  <dcterms:modified xsi:type="dcterms:W3CDTF">2010-03-05T18:22:21Z</dcterms:modified>
</cp:coreProperties>
</file>